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/>
  <xr:revisionPtr revIDLastSave="0" documentId="13_ncr:1_{7F8E4104-6246-418B-9CB0-E0B16A0D51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Area" localSheetId="0">Sayfa1!$B$2:$AD$69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0" i="1" l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W48" i="1"/>
  <c r="AC47" i="1"/>
  <c r="AB47" i="1"/>
  <c r="Z47" i="1"/>
  <c r="Y47" i="1"/>
  <c r="X47" i="1"/>
  <c r="W47" i="1"/>
  <c r="W46" i="1"/>
  <c r="AC45" i="1"/>
  <c r="AB45" i="1"/>
  <c r="Z45" i="1"/>
  <c r="Y45" i="1"/>
  <c r="X45" i="1"/>
  <c r="W45" i="1"/>
  <c r="AC44" i="1"/>
  <c r="AB44" i="1"/>
  <c r="Z44" i="1"/>
  <c r="Y44" i="1"/>
  <c r="X44" i="1"/>
  <c r="W44" i="1"/>
  <c r="W43" i="1"/>
  <c r="W42" i="1"/>
  <c r="W41" i="1"/>
  <c r="W40" i="1"/>
  <c r="AC39" i="1"/>
  <c r="AB39" i="1"/>
  <c r="Z39" i="1"/>
  <c r="Y39" i="1"/>
  <c r="X39" i="1"/>
  <c r="W39" i="1"/>
  <c r="W38" i="1"/>
  <c r="W49" i="1"/>
  <c r="W37" i="1"/>
  <c r="W36" i="1"/>
  <c r="AC35" i="1"/>
  <c r="AB35" i="1"/>
  <c r="Z35" i="1"/>
  <c r="Y35" i="1"/>
  <c r="X35" i="1"/>
  <c r="W35" i="1"/>
  <c r="W34" i="1"/>
  <c r="AC33" i="1"/>
  <c r="AB33" i="1"/>
  <c r="Z33" i="1"/>
  <c r="Y33" i="1"/>
  <c r="X33" i="1"/>
  <c r="W33" i="1"/>
  <c r="AC32" i="1"/>
  <c r="AB32" i="1"/>
  <c r="Z32" i="1"/>
  <c r="Y32" i="1"/>
  <c r="X32" i="1"/>
  <c r="W32" i="1"/>
  <c r="S64" i="1"/>
  <c r="W28" i="1" l="1"/>
  <c r="W56" i="1" l="1"/>
  <c r="W60" i="1"/>
  <c r="W59" i="1"/>
  <c r="W58" i="1"/>
  <c r="AC57" i="1"/>
  <c r="AB57" i="1"/>
  <c r="Z57" i="1"/>
  <c r="Y57" i="1"/>
  <c r="X57" i="1"/>
  <c r="W57" i="1"/>
  <c r="W55" i="1" l="1"/>
  <c r="W54" i="1"/>
  <c r="W53" i="1"/>
  <c r="W52" i="1"/>
  <c r="W50" i="1"/>
  <c r="R17" i="1"/>
  <c r="W51" i="1" l="1"/>
  <c r="W31" i="1" l="1"/>
  <c r="W30" i="1"/>
  <c r="W29" i="1"/>
  <c r="AC27" i="1"/>
  <c r="AB27" i="1"/>
  <c r="Z27" i="1"/>
  <c r="Y27" i="1"/>
  <c r="X27" i="1"/>
  <c r="W27" i="1"/>
  <c r="W26" i="1"/>
  <c r="AC25" i="1"/>
  <c r="AB25" i="1"/>
  <c r="Z25" i="1"/>
  <c r="Y25" i="1"/>
  <c r="X25" i="1"/>
  <c r="W25" i="1"/>
  <c r="AC24" i="1"/>
  <c r="AB24" i="1"/>
  <c r="Z24" i="1"/>
  <c r="Y24" i="1"/>
  <c r="X24" i="1"/>
  <c r="W24" i="1"/>
  <c r="W23" i="1"/>
  <c r="X23" i="1" s="1"/>
  <c r="AA22" i="1"/>
  <c r="Y22" i="1"/>
  <c r="X22" i="1"/>
  <c r="W22" i="1"/>
  <c r="Z22" i="1"/>
  <c r="X21" i="1"/>
  <c r="W21" i="1"/>
  <c r="Z21" i="1"/>
  <c r="Z20" i="1"/>
  <c r="Y20" i="1"/>
  <c r="X20" i="1"/>
  <c r="W20" i="1"/>
  <c r="Y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D15" authorId="0" shapeId="0" xr:uid="{93FC2620-97EC-4662-8732-385D320199B9}">
      <text>
        <r>
          <rPr>
            <b/>
            <sz val="9"/>
            <color indexed="81"/>
            <rFont val="Tahoma"/>
            <charset val="1"/>
          </rPr>
          <t>İLGİLİ KURUM / PROJE YURUTUCUSU / PROJE NUMARASI</t>
        </r>
      </text>
    </comment>
    <comment ref="R17" authorId="0" shapeId="0" xr:uid="{CE9809AA-4BCB-4310-B807-5B1869D0488B}">
      <text>
        <r>
          <rPr>
            <b/>
            <sz val="9"/>
            <color indexed="81"/>
            <rFont val="Tahoma"/>
            <charset val="1"/>
          </rPr>
          <t xml:space="preserve">TARİHİ İSTEDIGINIZ GIBI DEGISTIREBILIRSINIZ </t>
        </r>
      </text>
    </comment>
    <comment ref="S20" authorId="0" shapeId="0" xr:uid="{735A6E5C-702C-4455-993E-DC6D1618A974}">
      <text>
        <r>
          <rPr>
            <b/>
            <sz val="9"/>
            <color indexed="81"/>
            <rFont val="Tahoma"/>
            <charset val="1"/>
          </rPr>
          <t>TOPLAM OTOMATIK OLARAK VERMEKTEDIR BIRIM FIYAT VE ADET GIRDIGINIZDE</t>
        </r>
      </text>
    </comment>
    <comment ref="D39" authorId="0" shapeId="0" xr:uid="{5212C74E-E93F-4E9A-804C-EAE5D7D8B570}">
      <text>
        <r>
          <rPr>
            <b/>
            <sz val="20"/>
            <color indexed="81"/>
            <rFont val="Tahoma"/>
            <family val="2"/>
            <charset val="162"/>
          </rPr>
          <t>YAKLAŞIK MALİYET İÇİN 
TEKLİF MEKTUBUNUZ HAZIR OLDUĞUNDA TARAFIMIZA WHATSAPP VEYA MAİL ÜZERİNDEN ULAŞTIRMANIZ DURUMUNDA KONTROL EDİLDİKTEN SONRA KAŞE İMZA YAPILARAK TARAFINIZA İLETİLECEKTİR</t>
        </r>
      </text>
    </comment>
    <comment ref="Q63" authorId="0" shapeId="0" xr:uid="{8BC498C6-48CE-4A08-B10B-A98524A6695E}">
      <text>
        <r>
          <rPr>
            <b/>
            <sz val="9"/>
            <color indexed="81"/>
            <rFont val="Tahoma"/>
            <charset val="1"/>
          </rPr>
          <t>FARKLI BİR KDV ORANI VAR İSE BURAYA BELİRTİNİZ</t>
        </r>
      </text>
    </comment>
  </commentList>
</comments>
</file>

<file path=xl/sharedStrings.xml><?xml version="1.0" encoding="utf-8"?>
<sst xmlns="http://schemas.openxmlformats.org/spreadsheetml/2006/main" count="43" uniqueCount="33">
  <si>
    <t>S.No</t>
  </si>
  <si>
    <t>Malzeme Adı</t>
  </si>
  <si>
    <t>Miktar</t>
  </si>
  <si>
    <t>Birim Fiyat</t>
  </si>
  <si>
    <t>Toplam Fiyat</t>
  </si>
  <si>
    <t>SAYIN;</t>
  </si>
  <si>
    <t>TARİH</t>
  </si>
  <si>
    <t>GARANTİ : ANLAŞMALI MARKALARIN SERVİSLERİ TARAFINDAN VERİLMEKTEDİR.</t>
  </si>
  <si>
    <t>FİYATLARA NAKLİYE DAHİLDİR.</t>
  </si>
  <si>
    <t>HP 343 Üç Renkli Kartuş C8766EE</t>
  </si>
  <si>
    <t>HP 338 Siyah (Black) Kartuş C8765EE</t>
  </si>
  <si>
    <t>A4 Fotokopi Kağıdı 80 gr 1 Koli (5 Paket)</t>
  </si>
  <si>
    <t>HP CD-R CRE00019-3 52X 700 MB 10'lu</t>
  </si>
  <si>
    <t>Yuvarlak Uçlu Tahta Kalemi Siyah</t>
  </si>
  <si>
    <t>Yuvarlak Uçlu Tahta Kalemi Mavi</t>
  </si>
  <si>
    <t>Yuvarlak Uçlu Tahta Kalemi Kırmızı</t>
  </si>
  <si>
    <t>Tükenmez Kalem 1.0 mm Lakubo Siyah</t>
  </si>
  <si>
    <t>Tükenmez Kalem 1.0 mm Lakubo Mavi</t>
  </si>
  <si>
    <t>Tükenmez Kalem 1.0 mm Lakubo Kırmızı</t>
  </si>
  <si>
    <t>Köşeli Mercanlı Kurşun Kalem 12'li</t>
  </si>
  <si>
    <t>Köşeli Silgili Kurşun Kalem 12'li</t>
  </si>
  <si>
    <t>Kırmızı Kopya Kalemi 12’li</t>
  </si>
  <si>
    <t>ADET</t>
  </si>
  <si>
    <t>FİYATLARA KURULUM DAHİL DEĞİLDİR.</t>
  </si>
  <si>
    <t>TOPLAM</t>
  </si>
  <si>
    <t>KDV</t>
  </si>
  <si>
    <t>GENEL TOPLAM</t>
  </si>
  <si>
    <r>
      <t xml:space="preserve">St-link V2 Programlayıcı - St link v2 Swd Emulator </t>
    </r>
    <r>
      <rPr>
        <b/>
        <sz val="11"/>
        <color theme="1"/>
        <rFont val="Calibri"/>
        <family val="2"/>
        <charset val="162"/>
        <scheme val="minor"/>
      </rPr>
      <t xml:space="preserve"> ********** temın edılemıyor fıyat cok fark var</t>
    </r>
  </si>
  <si>
    <t xml:space="preserve">DENEME 1 </t>
  </si>
  <si>
    <t xml:space="preserve">DENEME 2 </t>
  </si>
  <si>
    <t>DENEME 3</t>
  </si>
  <si>
    <t>METRE</t>
  </si>
  <si>
    <t>TEKLİFLER ... GÜN GEÇERLİDİR. ÜRÜN TESLİMİ ... GÜN İÇİNDE YAPILACAKTIR.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</si>
</sst>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b/>
      <sz val="9"/>
      <color rgb="FF333333"/>
      <name val="Arial"/>
      <family val="2"/>
      <charset val="16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9"/>
      <color indexed="81"/>
      <name val="Tahoma"/>
      <charset val="1"/>
    </font>
    <font>
      <b/>
      <sz val="20"/>
      <color indexed="81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Alignment="1">
      <alignment horizontal="center"/>
    </xf>
    <xf numFmtId="10" fontId="4" fillId="0" borderId="0" xfId="0" applyNumberFormat="1" applyFont="1"/>
    <xf numFmtId="9" fontId="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0" borderId="8" xfId="0" applyFont="1" applyBorder="1"/>
    <xf numFmtId="0" fontId="7" fillId="0" borderId="9" xfId="0" applyFont="1" applyBorder="1"/>
    <xf numFmtId="0" fontId="11" fillId="0" borderId="0" xfId="0" applyFont="1"/>
    <xf numFmtId="0" fontId="11" fillId="0" borderId="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/>
    <xf numFmtId="0" fontId="12" fillId="0" borderId="0" xfId="0" applyFont="1" applyAlignment="1">
      <alignment horizontal="right"/>
    </xf>
    <xf numFmtId="0" fontId="12" fillId="0" borderId="0" xfId="0" applyFont="1"/>
    <xf numFmtId="0" fontId="12" fillId="2" borderId="0" xfId="0" applyFont="1" applyFill="1" applyAlignment="1">
      <alignment horizontal="right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1" fillId="0" borderId="10" xfId="0" applyFont="1" applyBorder="1"/>
    <xf numFmtId="0" fontId="0" fillId="0" borderId="7" xfId="0" applyBorder="1" applyAlignment="1">
      <alignment horizontal="left" vertical="distributed" wrapText="1"/>
    </xf>
    <xf numFmtId="0" fontId="0" fillId="0" borderId="8" xfId="0" applyBorder="1" applyAlignment="1">
      <alignment horizontal="left" vertical="distributed"/>
    </xf>
    <xf numFmtId="0" fontId="0" fillId="0" borderId="9" xfId="0" applyBorder="1" applyAlignment="1">
      <alignment horizontal="left" vertical="distributed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distributed" wrapText="1"/>
    </xf>
    <xf numFmtId="0" fontId="1" fillId="0" borderId="3" xfId="0" applyFont="1" applyBorder="1" applyAlignment="1">
      <alignment horizontal="center" vertical="distributed" wrapText="1"/>
    </xf>
    <xf numFmtId="0" fontId="1" fillId="0" borderId="4" xfId="0" applyFont="1" applyBorder="1" applyAlignment="1">
      <alignment horizontal="center" vertical="distributed" wrapText="1"/>
    </xf>
    <xf numFmtId="0" fontId="1" fillId="0" borderId="11" xfId="0" applyFont="1" applyBorder="1" applyAlignment="1">
      <alignment horizontal="center" vertical="distributed" wrapText="1"/>
    </xf>
    <xf numFmtId="0" fontId="1" fillId="0" borderId="0" xfId="0" applyFont="1" applyAlignment="1">
      <alignment horizontal="center" vertical="distributed" wrapText="1"/>
    </xf>
    <xf numFmtId="0" fontId="1" fillId="0" borderId="5" xfId="0" applyFont="1" applyBorder="1" applyAlignment="1">
      <alignment horizontal="center" vertical="distributed" wrapText="1"/>
    </xf>
    <xf numFmtId="0" fontId="1" fillId="0" borderId="12" xfId="0" applyFont="1" applyBorder="1" applyAlignment="1">
      <alignment horizontal="center" vertical="distributed" wrapText="1"/>
    </xf>
    <xf numFmtId="0" fontId="1" fillId="0" borderId="6" xfId="0" applyFont="1" applyBorder="1" applyAlignment="1">
      <alignment horizontal="center" vertical="distributed" wrapText="1"/>
    </xf>
    <xf numFmtId="0" fontId="1" fillId="0" borderId="13" xfId="0" applyFont="1" applyBorder="1" applyAlignment="1">
      <alignment horizontal="center" vertical="distributed" wrapText="1"/>
    </xf>
    <xf numFmtId="0" fontId="0" fillId="0" borderId="2" xfId="0" applyBorder="1" applyAlignment="1">
      <alignment horizontal="left" vertical="distributed" wrapText="1"/>
    </xf>
    <xf numFmtId="0" fontId="0" fillId="0" borderId="3" xfId="0" applyBorder="1" applyAlignment="1">
      <alignment horizontal="left" vertical="distributed"/>
    </xf>
    <xf numFmtId="0" fontId="0" fillId="0" borderId="4" xfId="0" applyBorder="1" applyAlignment="1">
      <alignment horizontal="left" vertical="distributed"/>
    </xf>
  </cellXfs>
  <cellStyles count="2">
    <cellStyle name="Köprü" xfId="1" builtinId="8" hidden="1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29</xdr:col>
      <xdr:colOff>56295</xdr:colOff>
      <xdr:row>11</xdr:row>
      <xdr:rowOff>171193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F0F7E645-2F5F-C885-0AA4-A433E8C8A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38095" cy="20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</xdr:row>
      <xdr:rowOff>85725</xdr:rowOff>
    </xdr:from>
    <xdr:to>
      <xdr:col>29</xdr:col>
      <xdr:colOff>180975</xdr:colOff>
      <xdr:row>13</xdr:row>
      <xdr:rowOff>27694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DF6BA8C-1BDD-E316-F71A-B09D9A1DD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276225"/>
          <a:ext cx="6896100" cy="2361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R93"/>
  <sheetViews>
    <sheetView tabSelected="1" workbookViewId="0">
      <selection activeCell="AT19" sqref="AT19"/>
    </sheetView>
  </sheetViews>
  <sheetFormatPr defaultColWidth="4.7109375" defaultRowHeight="15" x14ac:dyDescent="0.25"/>
  <cols>
    <col min="1" max="1" width="1.7109375" style="1" customWidth="1"/>
    <col min="2" max="2" width="3.28515625" style="1" customWidth="1"/>
    <col min="3" max="3" width="1.42578125" style="1" customWidth="1"/>
    <col min="4" max="12" width="4.7109375" style="1"/>
    <col min="13" max="13" width="12" style="1" customWidth="1"/>
    <col min="14" max="14" width="4.140625" style="1" customWidth="1"/>
    <col min="15" max="15" width="6.28515625" style="1" customWidth="1"/>
    <col min="16" max="17" width="4.7109375" style="1"/>
    <col min="18" max="18" width="5.140625" style="1" customWidth="1"/>
    <col min="19" max="19" width="6.28515625" style="1" customWidth="1"/>
    <col min="20" max="20" width="4.7109375" style="1"/>
    <col min="21" max="21" width="3.5703125" style="1" customWidth="1"/>
    <col min="22" max="22" width="1.28515625" style="1" customWidth="1"/>
    <col min="23" max="29" width="8.28515625" style="1" hidden="1" customWidth="1"/>
    <col min="30" max="30" width="4.7109375" style="1"/>
    <col min="31" max="31" width="5" style="1" bestFit="1" customWidth="1"/>
    <col min="32" max="32" width="4.7109375" style="1"/>
    <col min="33" max="33" width="9" style="1" customWidth="1"/>
    <col min="34" max="34" width="5" style="1" bestFit="1" customWidth="1"/>
    <col min="35" max="16384" width="4.7109375" style="1"/>
  </cols>
  <sheetData>
    <row r="2" spans="4:37" ht="21.75" customHeight="1" x14ac:dyDescent="0.25"/>
    <row r="11" spans="4:37" ht="28.5" customHeight="1" x14ac:dyDescent="0.25">
      <c r="AK11" s="27"/>
    </row>
    <row r="13" spans="4:37" ht="5.25" customHeight="1" x14ac:dyDescent="0.25"/>
    <row r="14" spans="4:37" x14ac:dyDescent="0.25">
      <c r="D14" s="2" t="s">
        <v>5</v>
      </c>
    </row>
    <row r="15" spans="4:37" ht="15" customHeight="1" x14ac:dyDescent="0.25"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7"/>
      <c r="Y15" s="1">
        <v>220</v>
      </c>
    </row>
    <row r="16" spans="4:37" ht="13.5" customHeight="1" x14ac:dyDescent="0.25"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50"/>
      <c r="R16" s="41" t="s">
        <v>6</v>
      </c>
      <c r="S16" s="41"/>
      <c r="T16" s="41"/>
      <c r="U16" s="41"/>
      <c r="V16" s="3"/>
      <c r="Y16" s="1">
        <v>50</v>
      </c>
    </row>
    <row r="17" spans="2:44" ht="15.75" x14ac:dyDescent="0.25"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50"/>
      <c r="R17" s="42">
        <f ca="1">TODAY()</f>
        <v>45675</v>
      </c>
      <c r="S17" s="42"/>
      <c r="T17" s="42"/>
      <c r="U17" s="42"/>
      <c r="V17" s="4"/>
    </row>
    <row r="18" spans="2:44" x14ac:dyDescent="0.25"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3"/>
    </row>
    <row r="19" spans="2:44" x14ac:dyDescent="0.25">
      <c r="B19" s="5" t="s">
        <v>0</v>
      </c>
      <c r="C19" s="6"/>
      <c r="D19" s="14"/>
      <c r="E19" s="14" t="s">
        <v>1</v>
      </c>
      <c r="F19" s="14"/>
      <c r="G19" s="14"/>
      <c r="H19" s="14"/>
      <c r="I19" s="14"/>
      <c r="J19" s="14"/>
      <c r="K19" s="14"/>
      <c r="L19" s="14"/>
      <c r="M19" s="15"/>
      <c r="N19" s="43" t="s">
        <v>2</v>
      </c>
      <c r="O19" s="44"/>
      <c r="P19" s="43" t="s">
        <v>3</v>
      </c>
      <c r="Q19" s="43"/>
      <c r="R19" s="43"/>
      <c r="S19" s="43" t="s">
        <v>4</v>
      </c>
      <c r="T19" s="43"/>
      <c r="U19" s="44"/>
      <c r="V19" s="7"/>
      <c r="W19" s="8">
        <v>4.4999999999999998E-2</v>
      </c>
      <c r="X19" s="9">
        <v>0.05</v>
      </c>
      <c r="Y19" s="9">
        <v>7.0000000000000007E-2</v>
      </c>
      <c r="Z19" s="9">
        <v>0.1</v>
      </c>
      <c r="AA19" s="9">
        <v>0.15</v>
      </c>
      <c r="AB19" s="9">
        <v>0.2</v>
      </c>
      <c r="AC19" s="9">
        <v>0.25</v>
      </c>
    </row>
    <row r="20" spans="2:44" s="16" customFormat="1" x14ac:dyDescent="0.25">
      <c r="B20" s="17">
        <v>1</v>
      </c>
      <c r="C20" s="17"/>
      <c r="D20" s="31" t="s">
        <v>28</v>
      </c>
      <c r="E20" s="32"/>
      <c r="F20" s="32"/>
      <c r="G20" s="32"/>
      <c r="H20" s="32"/>
      <c r="I20" s="32"/>
      <c r="J20" s="32"/>
      <c r="K20" s="32"/>
      <c r="L20" s="32"/>
      <c r="M20" s="33"/>
      <c r="N20" s="19">
        <v>2</v>
      </c>
      <c r="O20" s="19" t="s">
        <v>22</v>
      </c>
      <c r="P20" s="34">
        <v>100</v>
      </c>
      <c r="Q20" s="35"/>
      <c r="R20" s="36"/>
      <c r="S20" s="37">
        <f>+P20*N20</f>
        <v>200</v>
      </c>
      <c r="T20" s="38"/>
      <c r="U20" s="39"/>
      <c r="V20" s="20"/>
      <c r="W20" s="18">
        <f t="shared" ref="W20:W60" si="0">+$P20*W$19+$P20</f>
        <v>104.5</v>
      </c>
      <c r="X20" s="21">
        <f>+P20*1.05</f>
        <v>105</v>
      </c>
      <c r="Y20" s="21">
        <f>+$P$20*1.07</f>
        <v>107</v>
      </c>
      <c r="Z20" s="21">
        <f>+$P$20*1.1</f>
        <v>110.00000000000001</v>
      </c>
      <c r="AA20" s="21"/>
      <c r="AB20" s="21"/>
      <c r="AC20" s="21"/>
      <c r="AE20"/>
      <c r="AQ20" s="23"/>
      <c r="AR20" s="24"/>
    </row>
    <row r="21" spans="2:44" s="16" customFormat="1" ht="15" customHeight="1" x14ac:dyDescent="0.25">
      <c r="B21" s="17">
        <v>2</v>
      </c>
      <c r="C21" s="17"/>
      <c r="D21" s="31" t="s">
        <v>29</v>
      </c>
      <c r="E21" s="32"/>
      <c r="F21" s="32"/>
      <c r="G21" s="32"/>
      <c r="H21" s="32"/>
      <c r="I21" s="32"/>
      <c r="J21" s="32"/>
      <c r="K21" s="32"/>
      <c r="L21" s="32"/>
      <c r="M21" s="33"/>
      <c r="N21" s="19">
        <v>4</v>
      </c>
      <c r="O21" s="19" t="s">
        <v>22</v>
      </c>
      <c r="P21" s="34">
        <v>50</v>
      </c>
      <c r="Q21" s="35"/>
      <c r="R21" s="36"/>
      <c r="S21" s="37">
        <f t="shared" ref="S21:S60" si="1">+P21*N21</f>
        <v>200</v>
      </c>
      <c r="T21" s="38"/>
      <c r="U21" s="39"/>
      <c r="V21" s="20"/>
      <c r="W21" s="18">
        <f t="shared" si="0"/>
        <v>52.25</v>
      </c>
      <c r="X21" s="21">
        <f>+P21*1.05</f>
        <v>52.5</v>
      </c>
      <c r="Y21" s="18">
        <f>+S21*1.07</f>
        <v>214</v>
      </c>
      <c r="Z21" s="18">
        <f>+S21*1.1</f>
        <v>220.00000000000003</v>
      </c>
      <c r="AA21" s="21"/>
      <c r="AB21" s="21"/>
      <c r="AC21" s="21"/>
      <c r="AD21" s="22"/>
      <c r="AE21"/>
      <c r="AQ21" s="25"/>
      <c r="AR21" s="24"/>
    </row>
    <row r="22" spans="2:44" s="16" customFormat="1" ht="15" customHeight="1" x14ac:dyDescent="0.25">
      <c r="B22" s="17">
        <v>3</v>
      </c>
      <c r="C22" s="17"/>
      <c r="D22" s="31" t="s">
        <v>30</v>
      </c>
      <c r="E22" s="32"/>
      <c r="F22" s="32"/>
      <c r="G22" s="32"/>
      <c r="H22" s="32"/>
      <c r="I22" s="32"/>
      <c r="J22" s="32"/>
      <c r="K22" s="32"/>
      <c r="L22" s="32"/>
      <c r="M22" s="33"/>
      <c r="N22" s="19">
        <v>4</v>
      </c>
      <c r="O22" s="19" t="s">
        <v>31</v>
      </c>
      <c r="P22" s="34">
        <v>45</v>
      </c>
      <c r="Q22" s="35"/>
      <c r="R22" s="36"/>
      <c r="S22" s="37">
        <f t="shared" si="1"/>
        <v>180</v>
      </c>
      <c r="T22" s="38"/>
      <c r="U22" s="39"/>
      <c r="V22" s="20"/>
      <c r="W22" s="18">
        <f t="shared" si="0"/>
        <v>47.024999999999999</v>
      </c>
      <c r="X22" s="21">
        <f>+P22*1.05</f>
        <v>47.25</v>
      </c>
      <c r="Y22" s="21">
        <f>+$P$22*1.07</f>
        <v>48.150000000000006</v>
      </c>
      <c r="Z22" s="18">
        <f>+S22*1.1</f>
        <v>198.00000000000003</v>
      </c>
      <c r="AA22" s="21">
        <f>832*3.56*1.06</f>
        <v>3139.6352000000002</v>
      </c>
      <c r="AB22" s="21"/>
      <c r="AC22" s="21">
        <v>105</v>
      </c>
      <c r="AE22"/>
      <c r="AQ22" s="25"/>
      <c r="AR22" s="24"/>
    </row>
    <row r="23" spans="2:44" s="16" customFormat="1" x14ac:dyDescent="0.25">
      <c r="B23" s="17">
        <v>4</v>
      </c>
      <c r="C23" s="17"/>
      <c r="D23" s="31"/>
      <c r="E23" s="32"/>
      <c r="F23" s="32"/>
      <c r="G23" s="32"/>
      <c r="H23" s="32"/>
      <c r="I23" s="32"/>
      <c r="J23" s="32"/>
      <c r="K23" s="32"/>
      <c r="L23" s="32"/>
      <c r="M23" s="33"/>
      <c r="N23" s="19"/>
      <c r="O23" s="19"/>
      <c r="P23" s="34"/>
      <c r="Q23" s="35"/>
      <c r="R23" s="36"/>
      <c r="S23" s="37">
        <f t="shared" si="1"/>
        <v>0</v>
      </c>
      <c r="T23" s="38"/>
      <c r="U23" s="39"/>
      <c r="V23" s="20"/>
      <c r="W23" s="18">
        <f t="shared" si="0"/>
        <v>0</v>
      </c>
      <c r="X23" s="21">
        <f>+W23*1.035</f>
        <v>0</v>
      </c>
      <c r="Y23" s="18"/>
      <c r="Z23" s="18"/>
      <c r="AA23" s="21"/>
      <c r="AB23" s="21"/>
      <c r="AC23" s="21"/>
      <c r="AE23"/>
      <c r="AQ23" s="25"/>
      <c r="AR23" s="24"/>
    </row>
    <row r="24" spans="2:44" s="16" customFormat="1" x14ac:dyDescent="0.25">
      <c r="B24" s="17">
        <v>5</v>
      </c>
      <c r="C24" s="17"/>
      <c r="D24" s="31"/>
      <c r="E24" s="32"/>
      <c r="F24" s="32"/>
      <c r="G24" s="32"/>
      <c r="H24" s="32"/>
      <c r="I24" s="32"/>
      <c r="J24" s="32"/>
      <c r="K24" s="32"/>
      <c r="L24" s="32"/>
      <c r="M24" s="33"/>
      <c r="N24" s="19"/>
      <c r="O24" s="19"/>
      <c r="P24" s="34"/>
      <c r="Q24" s="35"/>
      <c r="R24" s="36"/>
      <c r="S24" s="37">
        <f t="shared" si="1"/>
        <v>0</v>
      </c>
      <c r="T24" s="38"/>
      <c r="U24" s="39"/>
      <c r="V24" s="20"/>
      <c r="W24" s="18">
        <f t="shared" si="0"/>
        <v>0</v>
      </c>
      <c r="X24" s="21">
        <f t="shared" ref="X24:Z25" si="2">+$P24*X$19+$P24</f>
        <v>0</v>
      </c>
      <c r="Y24" s="21">
        <f t="shared" si="2"/>
        <v>0</v>
      </c>
      <c r="Z24" s="21">
        <f t="shared" si="2"/>
        <v>0</v>
      </c>
      <c r="AA24" s="21"/>
      <c r="AB24" s="21">
        <f>+$P24*AB$19+$P24</f>
        <v>0</v>
      </c>
      <c r="AC24" s="21">
        <f>+$P24*AC$19+$P24</f>
        <v>0</v>
      </c>
      <c r="AE24"/>
      <c r="AQ24" s="25"/>
      <c r="AR24" s="24"/>
    </row>
    <row r="25" spans="2:44" s="16" customFormat="1" x14ac:dyDescent="0.25">
      <c r="B25" s="17">
        <v>6</v>
      </c>
      <c r="C25" s="17"/>
      <c r="D25" s="31"/>
      <c r="E25" s="32"/>
      <c r="F25" s="32"/>
      <c r="G25" s="32"/>
      <c r="H25" s="32"/>
      <c r="I25" s="32"/>
      <c r="J25" s="32"/>
      <c r="K25" s="32"/>
      <c r="L25" s="32"/>
      <c r="M25" s="33"/>
      <c r="N25" s="19"/>
      <c r="O25" s="19"/>
      <c r="P25" s="34"/>
      <c r="Q25" s="35"/>
      <c r="R25" s="36"/>
      <c r="S25" s="37">
        <f t="shared" si="1"/>
        <v>0</v>
      </c>
      <c r="T25" s="38"/>
      <c r="U25" s="39"/>
      <c r="V25" s="20"/>
      <c r="W25" s="18">
        <f t="shared" si="0"/>
        <v>0</v>
      </c>
      <c r="X25" s="21">
        <f t="shared" si="2"/>
        <v>0</v>
      </c>
      <c r="Y25" s="21">
        <f t="shared" si="2"/>
        <v>0</v>
      </c>
      <c r="Z25" s="21">
        <f t="shared" si="2"/>
        <v>0</v>
      </c>
      <c r="AA25" s="21"/>
      <c r="AB25" s="21">
        <f>+$P25*AB$19+$P25</f>
        <v>0</v>
      </c>
      <c r="AC25" s="21">
        <f>+$P25*AC$19+$P25</f>
        <v>0</v>
      </c>
      <c r="AE25"/>
      <c r="AF25"/>
      <c r="AQ25" s="25"/>
      <c r="AR25" s="24"/>
    </row>
    <row r="26" spans="2:44" s="16" customFormat="1" x14ac:dyDescent="0.25">
      <c r="B26" s="17">
        <v>7</v>
      </c>
      <c r="C26" s="17"/>
      <c r="D26" s="31"/>
      <c r="E26" s="32"/>
      <c r="F26" s="32"/>
      <c r="G26" s="32"/>
      <c r="H26" s="32"/>
      <c r="I26" s="32"/>
      <c r="J26" s="32"/>
      <c r="K26" s="32"/>
      <c r="L26" s="32"/>
      <c r="M26" s="33"/>
      <c r="N26" s="19"/>
      <c r="O26" s="19"/>
      <c r="P26" s="34"/>
      <c r="Q26" s="35"/>
      <c r="R26" s="36"/>
      <c r="S26" s="37">
        <f t="shared" si="1"/>
        <v>0</v>
      </c>
      <c r="T26" s="38"/>
      <c r="U26" s="39"/>
      <c r="V26" s="20"/>
      <c r="W26" s="18">
        <f t="shared" si="0"/>
        <v>0</v>
      </c>
      <c r="X26" s="21"/>
      <c r="Y26" s="21"/>
      <c r="Z26" s="21"/>
      <c r="AA26" s="21"/>
      <c r="AB26" s="21"/>
      <c r="AC26" s="21"/>
      <c r="AE26"/>
      <c r="AF26"/>
      <c r="AQ26" s="25"/>
      <c r="AR26" s="24"/>
    </row>
    <row r="27" spans="2:44" s="16" customFormat="1" x14ac:dyDescent="0.25">
      <c r="B27" s="17">
        <v>8</v>
      </c>
      <c r="C27" s="17"/>
      <c r="D27" s="31"/>
      <c r="E27" s="32"/>
      <c r="F27" s="32"/>
      <c r="G27" s="32"/>
      <c r="H27" s="32"/>
      <c r="I27" s="32"/>
      <c r="J27" s="32"/>
      <c r="K27" s="32"/>
      <c r="L27" s="32"/>
      <c r="M27" s="33"/>
      <c r="N27" s="19"/>
      <c r="O27" s="19"/>
      <c r="P27" s="34"/>
      <c r="Q27" s="35"/>
      <c r="R27" s="36"/>
      <c r="S27" s="37">
        <f t="shared" si="1"/>
        <v>0</v>
      </c>
      <c r="T27" s="38"/>
      <c r="U27" s="39"/>
      <c r="V27" s="20"/>
      <c r="W27" s="18">
        <f t="shared" si="0"/>
        <v>0</v>
      </c>
      <c r="X27" s="21">
        <f>+$P27*X$19+$P27</f>
        <v>0</v>
      </c>
      <c r="Y27" s="21">
        <f>+$P27*Y$19+$P27</f>
        <v>0</v>
      </c>
      <c r="Z27" s="21">
        <f>+$P27*Z$19+$P27</f>
        <v>0</v>
      </c>
      <c r="AA27" s="21"/>
      <c r="AB27" s="21">
        <f>+$P27*AB$19+$P27</f>
        <v>0</v>
      </c>
      <c r="AC27" s="21">
        <f>+$P27*AC$19+$P27</f>
        <v>0</v>
      </c>
      <c r="AE27"/>
      <c r="AF27"/>
      <c r="AQ27" s="25"/>
      <c r="AR27" s="24"/>
    </row>
    <row r="28" spans="2:44" s="16" customFormat="1" x14ac:dyDescent="0.25">
      <c r="B28" s="17">
        <v>9</v>
      </c>
      <c r="C28" s="17"/>
      <c r="D28" s="31"/>
      <c r="E28" s="32"/>
      <c r="F28" s="32"/>
      <c r="G28" s="32"/>
      <c r="H28" s="32"/>
      <c r="I28" s="32"/>
      <c r="J28" s="32"/>
      <c r="K28" s="32"/>
      <c r="L28" s="32"/>
      <c r="M28" s="33"/>
      <c r="N28" s="19"/>
      <c r="O28" s="19"/>
      <c r="P28" s="34"/>
      <c r="Q28" s="35"/>
      <c r="R28" s="36"/>
      <c r="S28" s="37">
        <f t="shared" si="1"/>
        <v>0</v>
      </c>
      <c r="T28" s="38"/>
      <c r="U28" s="39"/>
      <c r="V28" s="20"/>
      <c r="W28" s="18">
        <f t="shared" si="0"/>
        <v>0</v>
      </c>
      <c r="X28" s="21"/>
      <c r="Y28" s="21"/>
      <c r="Z28" s="21"/>
      <c r="AA28" s="21"/>
      <c r="AB28" s="21"/>
      <c r="AC28" s="21"/>
      <c r="AE28"/>
      <c r="AF28"/>
      <c r="AQ28" s="25"/>
      <c r="AR28" s="24"/>
    </row>
    <row r="29" spans="2:44" s="16" customFormat="1" x14ac:dyDescent="0.25">
      <c r="B29" s="17">
        <v>10</v>
      </c>
      <c r="C29" s="17"/>
      <c r="D29" s="31"/>
      <c r="E29" s="32"/>
      <c r="F29" s="32"/>
      <c r="G29" s="32"/>
      <c r="H29" s="32"/>
      <c r="I29" s="32"/>
      <c r="J29" s="32"/>
      <c r="K29" s="32"/>
      <c r="L29" s="32"/>
      <c r="M29" s="33"/>
      <c r="N29" s="19"/>
      <c r="O29" s="19"/>
      <c r="P29" s="34"/>
      <c r="Q29" s="35"/>
      <c r="R29" s="36"/>
      <c r="S29" s="37">
        <f t="shared" si="1"/>
        <v>0</v>
      </c>
      <c r="T29" s="38"/>
      <c r="U29" s="39"/>
      <c r="V29" s="20"/>
      <c r="W29" s="18">
        <f t="shared" si="0"/>
        <v>0</v>
      </c>
      <c r="X29" s="21"/>
      <c r="Y29" s="21"/>
      <c r="Z29" s="21"/>
      <c r="AA29" s="21"/>
      <c r="AB29" s="21"/>
      <c r="AC29" s="21"/>
      <c r="AE29"/>
      <c r="AF29"/>
      <c r="AQ29" s="23"/>
      <c r="AR29" s="26"/>
    </row>
    <row r="30" spans="2:44" s="16" customFormat="1" x14ac:dyDescent="0.25">
      <c r="B30" s="17">
        <v>11</v>
      </c>
      <c r="C30" s="17"/>
      <c r="D30" s="31"/>
      <c r="E30" s="32"/>
      <c r="F30" s="32"/>
      <c r="G30" s="32"/>
      <c r="H30" s="32"/>
      <c r="I30" s="32"/>
      <c r="J30" s="32"/>
      <c r="K30" s="32"/>
      <c r="L30" s="32"/>
      <c r="M30" s="33"/>
      <c r="N30" s="19"/>
      <c r="O30" s="19"/>
      <c r="P30" s="34"/>
      <c r="Q30" s="35"/>
      <c r="R30" s="36"/>
      <c r="S30" s="37">
        <f t="shared" si="1"/>
        <v>0</v>
      </c>
      <c r="T30" s="38"/>
      <c r="U30" s="39"/>
      <c r="V30" s="20"/>
      <c r="W30" s="18">
        <f t="shared" si="0"/>
        <v>0</v>
      </c>
      <c r="X30" s="21"/>
      <c r="Y30" s="21"/>
      <c r="Z30" s="21"/>
      <c r="AA30" s="21"/>
      <c r="AB30" s="21"/>
      <c r="AC30" s="21"/>
      <c r="AE30"/>
      <c r="AF30"/>
      <c r="AQ30" s="23"/>
      <c r="AR30" s="26"/>
    </row>
    <row r="31" spans="2:44" s="16" customFormat="1" x14ac:dyDescent="0.25">
      <c r="B31" s="17">
        <v>12</v>
      </c>
      <c r="C31" s="17"/>
      <c r="D31" s="31"/>
      <c r="E31" s="32"/>
      <c r="F31" s="32"/>
      <c r="G31" s="32"/>
      <c r="H31" s="32"/>
      <c r="I31" s="32"/>
      <c r="J31" s="32"/>
      <c r="K31" s="32"/>
      <c r="L31" s="32"/>
      <c r="M31" s="33"/>
      <c r="N31" s="19"/>
      <c r="O31" s="19"/>
      <c r="P31" s="34"/>
      <c r="Q31" s="35"/>
      <c r="R31" s="36"/>
      <c r="S31" s="37">
        <f t="shared" si="1"/>
        <v>0</v>
      </c>
      <c r="T31" s="38"/>
      <c r="U31" s="39"/>
      <c r="V31" s="20"/>
      <c r="W31" s="18">
        <f t="shared" si="0"/>
        <v>0</v>
      </c>
      <c r="X31" s="21"/>
      <c r="Y31" s="21"/>
      <c r="Z31" s="21"/>
      <c r="AA31" s="21"/>
      <c r="AB31" s="21"/>
      <c r="AC31" s="21"/>
      <c r="AE31"/>
      <c r="AF31"/>
      <c r="AQ31" s="25"/>
      <c r="AR31" s="24"/>
    </row>
    <row r="32" spans="2:44" s="16" customFormat="1" x14ac:dyDescent="0.25">
      <c r="B32" s="17">
        <v>13</v>
      </c>
      <c r="C32" s="17"/>
      <c r="D32" s="31"/>
      <c r="E32" s="32"/>
      <c r="F32" s="32"/>
      <c r="G32" s="32"/>
      <c r="H32" s="32"/>
      <c r="I32" s="32"/>
      <c r="J32" s="32"/>
      <c r="K32" s="32"/>
      <c r="L32" s="32"/>
      <c r="M32" s="33"/>
      <c r="N32" s="19"/>
      <c r="O32" s="19"/>
      <c r="P32" s="34"/>
      <c r="Q32" s="35"/>
      <c r="R32" s="36"/>
      <c r="S32" s="37">
        <f t="shared" si="1"/>
        <v>0</v>
      </c>
      <c r="T32" s="38"/>
      <c r="U32" s="39"/>
      <c r="V32" s="20"/>
      <c r="W32" s="18">
        <f t="shared" si="0"/>
        <v>0</v>
      </c>
      <c r="X32" s="21">
        <f t="shared" ref="X32:Z33" si="3">+$P32*X$19+$P32</f>
        <v>0</v>
      </c>
      <c r="Y32" s="21">
        <f t="shared" si="3"/>
        <v>0</v>
      </c>
      <c r="Z32" s="21">
        <f t="shared" si="3"/>
        <v>0</v>
      </c>
      <c r="AA32" s="21"/>
      <c r="AB32" s="21">
        <f>+$P32*AB$19+$P32</f>
        <v>0</v>
      </c>
      <c r="AC32" s="21">
        <f>+$P32*AC$19+$P32</f>
        <v>0</v>
      </c>
      <c r="AE32"/>
      <c r="AQ32" s="25"/>
      <c r="AR32" s="24"/>
    </row>
    <row r="33" spans="2:44" s="16" customFormat="1" x14ac:dyDescent="0.25">
      <c r="B33" s="17">
        <v>14</v>
      </c>
      <c r="C33" s="17"/>
      <c r="D33" s="31"/>
      <c r="E33" s="32"/>
      <c r="F33" s="32"/>
      <c r="G33" s="32"/>
      <c r="H33" s="32"/>
      <c r="I33" s="32"/>
      <c r="J33" s="32"/>
      <c r="K33" s="32"/>
      <c r="L33" s="32"/>
      <c r="M33" s="33"/>
      <c r="N33" s="19"/>
      <c r="O33" s="19"/>
      <c r="P33" s="34"/>
      <c r="Q33" s="35"/>
      <c r="R33" s="36"/>
      <c r="S33" s="37">
        <f t="shared" si="1"/>
        <v>0</v>
      </c>
      <c r="T33" s="38"/>
      <c r="U33" s="39"/>
      <c r="V33" s="20"/>
      <c r="W33" s="18">
        <f t="shared" si="0"/>
        <v>0</v>
      </c>
      <c r="X33" s="21">
        <f t="shared" si="3"/>
        <v>0</v>
      </c>
      <c r="Y33" s="21">
        <f t="shared" si="3"/>
        <v>0</v>
      </c>
      <c r="Z33" s="21">
        <f t="shared" si="3"/>
        <v>0</v>
      </c>
      <c r="AA33" s="21"/>
      <c r="AB33" s="21">
        <f>+$P33*AB$19+$P33</f>
        <v>0</v>
      </c>
      <c r="AC33" s="21">
        <f>+$P33*AC$19+$P33</f>
        <v>0</v>
      </c>
      <c r="AE33"/>
      <c r="AF33"/>
      <c r="AQ33" s="25"/>
      <c r="AR33" s="24"/>
    </row>
    <row r="34" spans="2:44" s="16" customFormat="1" x14ac:dyDescent="0.25">
      <c r="B34" s="17">
        <v>15</v>
      </c>
      <c r="C34" s="17"/>
      <c r="D34" s="31"/>
      <c r="E34" s="32"/>
      <c r="F34" s="32"/>
      <c r="G34" s="32"/>
      <c r="H34" s="32"/>
      <c r="I34" s="32"/>
      <c r="J34" s="32"/>
      <c r="K34" s="32"/>
      <c r="L34" s="32"/>
      <c r="M34" s="33"/>
      <c r="N34" s="19"/>
      <c r="O34" s="19"/>
      <c r="P34" s="34"/>
      <c r="Q34" s="35"/>
      <c r="R34" s="36"/>
      <c r="S34" s="37">
        <f t="shared" si="1"/>
        <v>0</v>
      </c>
      <c r="T34" s="38"/>
      <c r="U34" s="39"/>
      <c r="V34" s="20"/>
      <c r="W34" s="18">
        <f t="shared" si="0"/>
        <v>0</v>
      </c>
      <c r="X34" s="21"/>
      <c r="Y34" s="21"/>
      <c r="Z34" s="21"/>
      <c r="AA34" s="21"/>
      <c r="AB34" s="21"/>
      <c r="AC34" s="21"/>
      <c r="AE34"/>
      <c r="AF34"/>
      <c r="AQ34" s="25"/>
      <c r="AR34" s="24"/>
    </row>
    <row r="35" spans="2:44" s="16" customFormat="1" x14ac:dyDescent="0.25">
      <c r="B35" s="17">
        <v>16</v>
      </c>
      <c r="C35" s="17"/>
      <c r="D35" s="31"/>
      <c r="E35" s="32"/>
      <c r="F35" s="32"/>
      <c r="G35" s="32"/>
      <c r="H35" s="32"/>
      <c r="I35" s="32"/>
      <c r="J35" s="32"/>
      <c r="K35" s="32"/>
      <c r="L35" s="32"/>
      <c r="M35" s="33"/>
      <c r="N35" s="19"/>
      <c r="O35" s="19"/>
      <c r="P35" s="34"/>
      <c r="Q35" s="35"/>
      <c r="R35" s="36"/>
      <c r="S35" s="37">
        <f t="shared" si="1"/>
        <v>0</v>
      </c>
      <c r="T35" s="38"/>
      <c r="U35" s="39"/>
      <c r="V35" s="20"/>
      <c r="W35" s="18">
        <f t="shared" si="0"/>
        <v>0</v>
      </c>
      <c r="X35" s="21">
        <f>+$P35*X$19+$P35</f>
        <v>0</v>
      </c>
      <c r="Y35" s="21">
        <f>+$P35*Y$19+$P35</f>
        <v>0</v>
      </c>
      <c r="Z35" s="21">
        <f>+$P35*Z$19+$P35</f>
        <v>0</v>
      </c>
      <c r="AA35" s="21"/>
      <c r="AB35" s="21">
        <f>+$P35*AB$19+$P35</f>
        <v>0</v>
      </c>
      <c r="AC35" s="21">
        <f>+$P35*AC$19+$P35</f>
        <v>0</v>
      </c>
      <c r="AE35"/>
      <c r="AF35"/>
      <c r="AQ35" s="25"/>
      <c r="AR35" s="24"/>
    </row>
    <row r="36" spans="2:44" s="16" customFormat="1" x14ac:dyDescent="0.25">
      <c r="B36" s="17">
        <v>17</v>
      </c>
      <c r="C36" s="17"/>
      <c r="D36" s="31"/>
      <c r="E36" s="32"/>
      <c r="F36" s="32"/>
      <c r="G36" s="32"/>
      <c r="H36" s="32"/>
      <c r="I36" s="32"/>
      <c r="J36" s="32"/>
      <c r="K36" s="32"/>
      <c r="L36" s="32"/>
      <c r="M36" s="33"/>
      <c r="N36" s="19"/>
      <c r="O36" s="19"/>
      <c r="P36" s="34"/>
      <c r="Q36" s="35"/>
      <c r="R36" s="36"/>
      <c r="S36" s="37">
        <f t="shared" si="1"/>
        <v>0</v>
      </c>
      <c r="T36" s="38"/>
      <c r="U36" s="39"/>
      <c r="V36" s="20"/>
      <c r="W36" s="18">
        <f t="shared" si="0"/>
        <v>0</v>
      </c>
      <c r="X36" s="21"/>
      <c r="Y36" s="21"/>
      <c r="Z36" s="21"/>
      <c r="AA36" s="21"/>
      <c r="AB36" s="21"/>
      <c r="AC36" s="21"/>
      <c r="AE36"/>
      <c r="AF36"/>
      <c r="AQ36" s="25"/>
      <c r="AR36" s="24"/>
    </row>
    <row r="37" spans="2:44" s="16" customFormat="1" x14ac:dyDescent="0.25">
      <c r="B37" s="17">
        <v>18</v>
      </c>
      <c r="C37" s="17"/>
      <c r="D37" s="31"/>
      <c r="E37" s="32"/>
      <c r="F37" s="32"/>
      <c r="G37" s="32"/>
      <c r="H37" s="32"/>
      <c r="I37" s="32"/>
      <c r="J37" s="32"/>
      <c r="K37" s="32"/>
      <c r="L37" s="32"/>
      <c r="M37" s="33"/>
      <c r="N37" s="19"/>
      <c r="O37" s="19"/>
      <c r="P37" s="34"/>
      <c r="Q37" s="35"/>
      <c r="R37" s="36"/>
      <c r="S37" s="37">
        <f t="shared" si="1"/>
        <v>0</v>
      </c>
      <c r="T37" s="38"/>
      <c r="U37" s="39"/>
      <c r="V37" s="20"/>
      <c r="W37" s="18">
        <f t="shared" si="0"/>
        <v>0</v>
      </c>
      <c r="X37" s="21"/>
      <c r="Y37" s="21"/>
      <c r="Z37" s="21"/>
      <c r="AA37" s="21"/>
      <c r="AB37" s="21"/>
      <c r="AC37" s="21"/>
      <c r="AE37"/>
      <c r="AF37"/>
      <c r="AQ37" s="23"/>
      <c r="AR37" s="26"/>
    </row>
    <row r="38" spans="2:44" s="16" customFormat="1" x14ac:dyDescent="0.25">
      <c r="B38" s="17">
        <v>19</v>
      </c>
      <c r="C38" s="17"/>
      <c r="D38" s="31"/>
      <c r="E38" s="32"/>
      <c r="F38" s="32"/>
      <c r="G38" s="32"/>
      <c r="H38" s="32"/>
      <c r="I38" s="32"/>
      <c r="J38" s="32"/>
      <c r="K38" s="32"/>
      <c r="L38" s="32"/>
      <c r="M38" s="33"/>
      <c r="N38" s="19"/>
      <c r="O38" s="19"/>
      <c r="P38" s="34"/>
      <c r="Q38" s="35"/>
      <c r="R38" s="36"/>
      <c r="S38" s="37">
        <f t="shared" si="1"/>
        <v>0</v>
      </c>
      <c r="T38" s="38"/>
      <c r="U38" s="39"/>
      <c r="V38" s="20"/>
      <c r="W38" s="18">
        <f t="shared" si="0"/>
        <v>0</v>
      </c>
      <c r="X38" s="21"/>
      <c r="Y38" s="21"/>
      <c r="Z38" s="21"/>
      <c r="AA38" s="21"/>
      <c r="AB38" s="21"/>
      <c r="AC38" s="21"/>
      <c r="AE38"/>
      <c r="AF38"/>
      <c r="AQ38" s="25"/>
      <c r="AR38" s="24"/>
    </row>
    <row r="39" spans="2:44" s="16" customFormat="1" x14ac:dyDescent="0.25">
      <c r="B39" s="17">
        <v>20</v>
      </c>
      <c r="C39" s="17"/>
      <c r="D39" s="31"/>
      <c r="E39" s="32"/>
      <c r="F39" s="32"/>
      <c r="G39" s="32"/>
      <c r="H39" s="32"/>
      <c r="I39" s="32"/>
      <c r="J39" s="32"/>
      <c r="K39" s="32"/>
      <c r="L39" s="32"/>
      <c r="M39" s="33"/>
      <c r="N39" s="19"/>
      <c r="O39" s="19"/>
      <c r="P39" s="34"/>
      <c r="Q39" s="35"/>
      <c r="R39" s="36"/>
      <c r="S39" s="37">
        <f t="shared" si="1"/>
        <v>0</v>
      </c>
      <c r="T39" s="38"/>
      <c r="U39" s="39"/>
      <c r="V39" s="20"/>
      <c r="W39" s="18">
        <f t="shared" si="0"/>
        <v>0</v>
      </c>
      <c r="X39" s="21">
        <f>+$P39*X$19+$P39</f>
        <v>0</v>
      </c>
      <c r="Y39" s="21">
        <f>+$P39*Y$19+$P39</f>
        <v>0</v>
      </c>
      <c r="Z39" s="21">
        <f>+$P39*Z$19+$P39</f>
        <v>0</v>
      </c>
      <c r="AA39" s="21"/>
      <c r="AB39" s="21">
        <f>+$P39*AB$19+$P39</f>
        <v>0</v>
      </c>
      <c r="AC39" s="21">
        <f>+$P39*AC$19+$P39</f>
        <v>0</v>
      </c>
      <c r="AE39"/>
      <c r="AF39"/>
      <c r="AQ39" s="25"/>
      <c r="AR39" s="24"/>
    </row>
    <row r="40" spans="2:44" s="16" customFormat="1" x14ac:dyDescent="0.25">
      <c r="B40" s="17">
        <v>21</v>
      </c>
      <c r="C40" s="17"/>
      <c r="D40" s="31"/>
      <c r="E40" s="32"/>
      <c r="F40" s="32"/>
      <c r="G40" s="32"/>
      <c r="H40" s="32"/>
      <c r="I40" s="32"/>
      <c r="J40" s="32"/>
      <c r="K40" s="32"/>
      <c r="L40" s="32"/>
      <c r="M40" s="33"/>
      <c r="N40" s="19"/>
      <c r="O40" s="19"/>
      <c r="P40" s="34"/>
      <c r="Q40" s="35"/>
      <c r="R40" s="36"/>
      <c r="S40" s="37">
        <f t="shared" si="1"/>
        <v>0</v>
      </c>
      <c r="T40" s="38"/>
      <c r="U40" s="39"/>
      <c r="V40" s="20"/>
      <c r="W40" s="18">
        <f t="shared" si="0"/>
        <v>0</v>
      </c>
      <c r="X40" s="21"/>
      <c r="Y40" s="21"/>
      <c r="Z40" s="21"/>
      <c r="AA40" s="21"/>
      <c r="AB40" s="21"/>
      <c r="AC40" s="21"/>
      <c r="AE40"/>
      <c r="AF40"/>
      <c r="AQ40" s="25"/>
      <c r="AR40" s="24"/>
    </row>
    <row r="41" spans="2:44" s="16" customFormat="1" x14ac:dyDescent="0.25">
      <c r="B41" s="17">
        <v>22</v>
      </c>
      <c r="C41" s="17"/>
      <c r="D41" s="31"/>
      <c r="E41" s="32"/>
      <c r="F41" s="32"/>
      <c r="G41" s="32"/>
      <c r="H41" s="32"/>
      <c r="I41" s="32"/>
      <c r="J41" s="32"/>
      <c r="K41" s="32"/>
      <c r="L41" s="32"/>
      <c r="M41" s="33"/>
      <c r="N41" s="19"/>
      <c r="O41" s="19"/>
      <c r="P41" s="34"/>
      <c r="Q41" s="35"/>
      <c r="R41" s="36"/>
      <c r="S41" s="37">
        <f t="shared" si="1"/>
        <v>0</v>
      </c>
      <c r="T41" s="38"/>
      <c r="U41" s="39"/>
      <c r="V41" s="20"/>
      <c r="W41" s="18">
        <f t="shared" si="0"/>
        <v>0</v>
      </c>
      <c r="X41" s="21"/>
      <c r="Y41" s="21"/>
      <c r="Z41" s="21"/>
      <c r="AA41" s="21"/>
      <c r="AB41" s="21"/>
      <c r="AC41" s="21"/>
      <c r="AE41"/>
      <c r="AF41"/>
      <c r="AQ41" s="23"/>
      <c r="AR41" s="26"/>
    </row>
    <row r="42" spans="2:44" s="16" customFormat="1" x14ac:dyDescent="0.25">
      <c r="B42" s="17">
        <v>23</v>
      </c>
      <c r="C42" s="17"/>
      <c r="D42" s="31"/>
      <c r="E42" s="32"/>
      <c r="F42" s="32"/>
      <c r="G42" s="32"/>
      <c r="H42" s="32"/>
      <c r="I42" s="32"/>
      <c r="J42" s="32"/>
      <c r="K42" s="32"/>
      <c r="L42" s="32"/>
      <c r="M42" s="33"/>
      <c r="N42" s="19"/>
      <c r="O42" s="19"/>
      <c r="P42" s="34"/>
      <c r="Q42" s="35"/>
      <c r="R42" s="36"/>
      <c r="S42" s="37">
        <f t="shared" si="1"/>
        <v>0</v>
      </c>
      <c r="T42" s="38"/>
      <c r="U42" s="39"/>
      <c r="V42" s="20"/>
      <c r="W42" s="18">
        <f t="shared" si="0"/>
        <v>0</v>
      </c>
      <c r="X42" s="21"/>
      <c r="Y42" s="21"/>
      <c r="Z42" s="21"/>
      <c r="AA42" s="21"/>
      <c r="AB42" s="21"/>
      <c r="AC42" s="21"/>
      <c r="AE42"/>
      <c r="AF42"/>
      <c r="AQ42" s="23"/>
      <c r="AR42" s="26"/>
    </row>
    <row r="43" spans="2:44" s="16" customFormat="1" x14ac:dyDescent="0.25">
      <c r="B43" s="17">
        <v>24</v>
      </c>
      <c r="C43" s="17"/>
      <c r="D43" s="31"/>
      <c r="E43" s="32"/>
      <c r="F43" s="32"/>
      <c r="G43" s="32"/>
      <c r="H43" s="32"/>
      <c r="I43" s="32"/>
      <c r="J43" s="32"/>
      <c r="K43" s="32"/>
      <c r="L43" s="32"/>
      <c r="M43" s="33"/>
      <c r="N43" s="19"/>
      <c r="O43" s="19"/>
      <c r="P43" s="34"/>
      <c r="Q43" s="35"/>
      <c r="R43" s="36"/>
      <c r="S43" s="37">
        <f t="shared" si="1"/>
        <v>0</v>
      </c>
      <c r="T43" s="38"/>
      <c r="U43" s="39"/>
      <c r="V43" s="20"/>
      <c r="W43" s="18">
        <f t="shared" si="0"/>
        <v>0</v>
      </c>
      <c r="X43" s="21"/>
      <c r="Y43" s="21"/>
      <c r="Z43" s="21"/>
      <c r="AA43" s="21"/>
      <c r="AB43" s="21"/>
      <c r="AC43" s="21"/>
      <c r="AE43"/>
      <c r="AF43"/>
      <c r="AQ43" s="25"/>
      <c r="AR43" s="24"/>
    </row>
    <row r="44" spans="2:44" s="16" customFormat="1" x14ac:dyDescent="0.25">
      <c r="B44" s="17">
        <v>25</v>
      </c>
      <c r="C44" s="17"/>
      <c r="D44" s="31"/>
      <c r="E44" s="32"/>
      <c r="F44" s="32"/>
      <c r="G44" s="32"/>
      <c r="H44" s="32"/>
      <c r="I44" s="32"/>
      <c r="J44" s="32"/>
      <c r="K44" s="32"/>
      <c r="L44" s="32"/>
      <c r="M44" s="33"/>
      <c r="N44" s="19"/>
      <c r="O44" s="19"/>
      <c r="P44" s="34"/>
      <c r="Q44" s="35"/>
      <c r="R44" s="36"/>
      <c r="S44" s="37">
        <f t="shared" si="1"/>
        <v>0</v>
      </c>
      <c r="T44" s="38"/>
      <c r="U44" s="39"/>
      <c r="V44" s="20"/>
      <c r="W44" s="18">
        <f t="shared" si="0"/>
        <v>0</v>
      </c>
      <c r="X44" s="21">
        <f t="shared" ref="X44:Z45" si="4">+$P44*X$19+$P44</f>
        <v>0</v>
      </c>
      <c r="Y44" s="21">
        <f t="shared" si="4"/>
        <v>0</v>
      </c>
      <c r="Z44" s="21">
        <f t="shared" si="4"/>
        <v>0</v>
      </c>
      <c r="AA44" s="21"/>
      <c r="AB44" s="21">
        <f>+$P44*AB$19+$P44</f>
        <v>0</v>
      </c>
      <c r="AC44" s="21">
        <f>+$P44*AC$19+$P44</f>
        <v>0</v>
      </c>
      <c r="AE44"/>
      <c r="AQ44" s="25"/>
      <c r="AR44" s="24"/>
    </row>
    <row r="45" spans="2:44" s="16" customFormat="1" x14ac:dyDescent="0.25">
      <c r="B45" s="17">
        <v>26</v>
      </c>
      <c r="C45" s="17"/>
      <c r="D45" s="31"/>
      <c r="E45" s="32"/>
      <c r="F45" s="32"/>
      <c r="G45" s="32"/>
      <c r="H45" s="32"/>
      <c r="I45" s="32"/>
      <c r="J45" s="32"/>
      <c r="K45" s="32"/>
      <c r="L45" s="32"/>
      <c r="M45" s="33"/>
      <c r="N45" s="19"/>
      <c r="O45" s="19"/>
      <c r="P45" s="34"/>
      <c r="Q45" s="35"/>
      <c r="R45" s="36"/>
      <c r="S45" s="37">
        <f t="shared" si="1"/>
        <v>0</v>
      </c>
      <c r="T45" s="38"/>
      <c r="U45" s="39"/>
      <c r="V45" s="20"/>
      <c r="W45" s="18">
        <f t="shared" si="0"/>
        <v>0</v>
      </c>
      <c r="X45" s="21">
        <f t="shared" si="4"/>
        <v>0</v>
      </c>
      <c r="Y45" s="21">
        <f t="shared" si="4"/>
        <v>0</v>
      </c>
      <c r="Z45" s="21">
        <f t="shared" si="4"/>
        <v>0</v>
      </c>
      <c r="AA45" s="21"/>
      <c r="AB45" s="21">
        <f>+$P45*AB$19+$P45</f>
        <v>0</v>
      </c>
      <c r="AC45" s="21">
        <f>+$P45*AC$19+$P45</f>
        <v>0</v>
      </c>
      <c r="AE45"/>
      <c r="AF45"/>
      <c r="AQ45" s="25"/>
      <c r="AR45" s="24"/>
    </row>
    <row r="46" spans="2:44" s="16" customFormat="1" x14ac:dyDescent="0.25">
      <c r="B46" s="17">
        <v>27</v>
      </c>
      <c r="C46" s="17"/>
      <c r="D46" s="31"/>
      <c r="E46" s="32"/>
      <c r="F46" s="32"/>
      <c r="G46" s="32"/>
      <c r="H46" s="32"/>
      <c r="I46" s="32"/>
      <c r="J46" s="32"/>
      <c r="K46" s="32"/>
      <c r="L46" s="32"/>
      <c r="M46" s="33"/>
      <c r="N46" s="19"/>
      <c r="O46" s="19"/>
      <c r="P46" s="34"/>
      <c r="Q46" s="35"/>
      <c r="R46" s="36"/>
      <c r="S46" s="37">
        <f t="shared" si="1"/>
        <v>0</v>
      </c>
      <c r="T46" s="38"/>
      <c r="U46" s="39"/>
      <c r="V46" s="20"/>
      <c r="W46" s="18">
        <f t="shared" si="0"/>
        <v>0</v>
      </c>
      <c r="X46" s="21"/>
      <c r="Y46" s="21"/>
      <c r="Z46" s="21"/>
      <c r="AA46" s="21"/>
      <c r="AB46" s="21"/>
      <c r="AC46" s="21"/>
      <c r="AE46"/>
      <c r="AF46"/>
      <c r="AQ46" s="25"/>
      <c r="AR46" s="24"/>
    </row>
    <row r="47" spans="2:44" s="16" customFormat="1" x14ac:dyDescent="0.25">
      <c r="B47" s="17">
        <v>28</v>
      </c>
      <c r="C47" s="17"/>
      <c r="D47" s="31"/>
      <c r="E47" s="32"/>
      <c r="F47" s="32"/>
      <c r="G47" s="32"/>
      <c r="H47" s="32"/>
      <c r="I47" s="32"/>
      <c r="J47" s="32"/>
      <c r="K47" s="32"/>
      <c r="L47" s="32"/>
      <c r="M47" s="33"/>
      <c r="N47" s="19"/>
      <c r="O47" s="19"/>
      <c r="P47" s="34"/>
      <c r="Q47" s="35"/>
      <c r="R47" s="36"/>
      <c r="S47" s="37">
        <f t="shared" si="1"/>
        <v>0</v>
      </c>
      <c r="T47" s="38"/>
      <c r="U47" s="39"/>
      <c r="V47" s="20"/>
      <c r="W47" s="18">
        <f t="shared" si="0"/>
        <v>0</v>
      </c>
      <c r="X47" s="21">
        <f>+$P47*X$19+$P47</f>
        <v>0</v>
      </c>
      <c r="Y47" s="21">
        <f>+$P47*Y$19+$P47</f>
        <v>0</v>
      </c>
      <c r="Z47" s="21">
        <f>+$P47*Z$19+$P47</f>
        <v>0</v>
      </c>
      <c r="AA47" s="21"/>
      <c r="AB47" s="21">
        <f>+$P47*AB$19+$P47</f>
        <v>0</v>
      </c>
      <c r="AC47" s="21">
        <f>+$P47*AC$19+$P47</f>
        <v>0</v>
      </c>
      <c r="AE47"/>
      <c r="AF47"/>
      <c r="AQ47" s="25"/>
      <c r="AR47" s="24"/>
    </row>
    <row r="48" spans="2:44" s="16" customFormat="1" x14ac:dyDescent="0.25">
      <c r="B48" s="17">
        <v>29</v>
      </c>
      <c r="C48" s="17"/>
      <c r="D48" s="31"/>
      <c r="E48" s="32"/>
      <c r="F48" s="32"/>
      <c r="G48" s="32"/>
      <c r="H48" s="32"/>
      <c r="I48" s="32"/>
      <c r="J48" s="32"/>
      <c r="K48" s="32"/>
      <c r="L48" s="32"/>
      <c r="M48" s="33"/>
      <c r="N48" s="19"/>
      <c r="O48" s="19"/>
      <c r="P48" s="34"/>
      <c r="Q48" s="35"/>
      <c r="R48" s="36"/>
      <c r="S48" s="37">
        <f t="shared" si="1"/>
        <v>0</v>
      </c>
      <c r="T48" s="38"/>
      <c r="U48" s="39"/>
      <c r="V48" s="20"/>
      <c r="W48" s="18">
        <f t="shared" si="0"/>
        <v>0</v>
      </c>
      <c r="X48" s="21"/>
      <c r="Y48" s="21"/>
      <c r="Z48" s="21"/>
      <c r="AA48" s="21"/>
      <c r="AB48" s="21"/>
      <c r="AC48" s="21"/>
      <c r="AE48"/>
      <c r="AF48"/>
      <c r="AQ48" s="25"/>
      <c r="AR48" s="24"/>
    </row>
    <row r="49" spans="2:44" s="16" customFormat="1" x14ac:dyDescent="0.25">
      <c r="B49" s="17">
        <v>30</v>
      </c>
      <c r="C49" s="17"/>
      <c r="D49" s="31"/>
      <c r="E49" s="32"/>
      <c r="F49" s="32"/>
      <c r="G49" s="32"/>
      <c r="H49" s="32"/>
      <c r="I49" s="32"/>
      <c r="J49" s="32"/>
      <c r="K49" s="32"/>
      <c r="L49" s="32"/>
      <c r="M49" s="33"/>
      <c r="N49" s="19"/>
      <c r="O49" s="19"/>
      <c r="P49" s="34"/>
      <c r="Q49" s="35"/>
      <c r="R49" s="36"/>
      <c r="S49" s="37">
        <f t="shared" si="1"/>
        <v>0</v>
      </c>
      <c r="T49" s="38"/>
      <c r="U49" s="39"/>
      <c r="V49" s="20"/>
      <c r="W49" s="18">
        <f t="shared" si="0"/>
        <v>0</v>
      </c>
      <c r="X49" s="21"/>
      <c r="Y49" s="21"/>
      <c r="Z49" s="21"/>
      <c r="AA49" s="21"/>
      <c r="AB49" s="21"/>
      <c r="AC49" s="21"/>
      <c r="AE49"/>
      <c r="AF49"/>
      <c r="AQ49" s="23"/>
      <c r="AR49" s="26"/>
    </row>
    <row r="50" spans="2:44" s="16" customFormat="1" x14ac:dyDescent="0.25">
      <c r="B50" s="17">
        <v>31</v>
      </c>
      <c r="C50" s="17"/>
      <c r="D50" s="31"/>
      <c r="E50" s="32"/>
      <c r="F50" s="32"/>
      <c r="G50" s="32"/>
      <c r="H50" s="32"/>
      <c r="I50" s="32"/>
      <c r="J50" s="32"/>
      <c r="K50" s="32"/>
      <c r="L50" s="32"/>
      <c r="M50" s="33"/>
      <c r="N50" s="19"/>
      <c r="O50" s="19"/>
      <c r="P50" s="34"/>
      <c r="Q50" s="35"/>
      <c r="R50" s="36"/>
      <c r="S50" s="37">
        <f t="shared" si="1"/>
        <v>0</v>
      </c>
      <c r="T50" s="38"/>
      <c r="U50" s="39"/>
      <c r="V50" s="20"/>
      <c r="W50" s="18">
        <f t="shared" si="0"/>
        <v>0</v>
      </c>
      <c r="X50" s="21"/>
      <c r="Y50" s="21"/>
      <c r="Z50" s="21"/>
      <c r="AA50" s="21"/>
      <c r="AB50" s="21"/>
      <c r="AC50" s="21"/>
      <c r="AE50"/>
      <c r="AF50"/>
    </row>
    <row r="51" spans="2:44" s="16" customFormat="1" x14ac:dyDescent="0.25">
      <c r="B51" s="17">
        <v>32</v>
      </c>
      <c r="C51" s="17"/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19"/>
      <c r="O51" s="19"/>
      <c r="P51" s="34"/>
      <c r="Q51" s="35"/>
      <c r="R51" s="36"/>
      <c r="S51" s="37">
        <f t="shared" si="1"/>
        <v>0</v>
      </c>
      <c r="T51" s="38"/>
      <c r="U51" s="39"/>
      <c r="V51" s="20"/>
      <c r="W51" s="18">
        <f t="shared" si="0"/>
        <v>0</v>
      </c>
      <c r="X51" s="21"/>
      <c r="Y51" s="21"/>
      <c r="Z51" s="21"/>
      <c r="AA51" s="21"/>
      <c r="AB51" s="21"/>
      <c r="AC51" s="21"/>
      <c r="AE51"/>
      <c r="AF51"/>
    </row>
    <row r="52" spans="2:44" s="16" customFormat="1" x14ac:dyDescent="0.25">
      <c r="B52" s="17">
        <v>33</v>
      </c>
      <c r="C52" s="17"/>
      <c r="D52" s="31"/>
      <c r="E52" s="32"/>
      <c r="F52" s="32"/>
      <c r="G52" s="32"/>
      <c r="H52" s="32"/>
      <c r="I52" s="32"/>
      <c r="J52" s="32"/>
      <c r="K52" s="32"/>
      <c r="L52" s="32"/>
      <c r="M52" s="33"/>
      <c r="N52" s="19"/>
      <c r="O52" s="19"/>
      <c r="P52" s="34"/>
      <c r="Q52" s="35"/>
      <c r="R52" s="36"/>
      <c r="S52" s="37">
        <f t="shared" si="1"/>
        <v>0</v>
      </c>
      <c r="T52" s="38"/>
      <c r="U52" s="39"/>
      <c r="V52" s="20"/>
      <c r="W52" s="18">
        <f t="shared" si="0"/>
        <v>0</v>
      </c>
      <c r="X52" s="21"/>
      <c r="Y52" s="21"/>
      <c r="Z52" s="21"/>
      <c r="AA52" s="21"/>
      <c r="AB52" s="21"/>
      <c r="AC52" s="21"/>
      <c r="AE52"/>
      <c r="AF52"/>
    </row>
    <row r="53" spans="2:44" s="16" customFormat="1" x14ac:dyDescent="0.25">
      <c r="B53" s="17">
        <v>34</v>
      </c>
      <c r="C53" s="17"/>
      <c r="D53" s="31"/>
      <c r="E53" s="32"/>
      <c r="F53" s="32"/>
      <c r="G53" s="32"/>
      <c r="H53" s="32"/>
      <c r="I53" s="32"/>
      <c r="J53" s="32"/>
      <c r="K53" s="32"/>
      <c r="L53" s="32"/>
      <c r="M53" s="33"/>
      <c r="N53" s="19"/>
      <c r="O53" s="19"/>
      <c r="P53" s="34"/>
      <c r="Q53" s="35"/>
      <c r="R53" s="36"/>
      <c r="S53" s="37">
        <f t="shared" si="1"/>
        <v>0</v>
      </c>
      <c r="T53" s="38"/>
      <c r="U53" s="39"/>
      <c r="V53" s="20"/>
      <c r="W53" s="18">
        <f t="shared" si="0"/>
        <v>0</v>
      </c>
      <c r="X53" s="21"/>
      <c r="Y53" s="21"/>
      <c r="Z53" s="21"/>
      <c r="AA53" s="21"/>
      <c r="AB53" s="21"/>
      <c r="AC53" s="21"/>
      <c r="AE53"/>
      <c r="AF53"/>
    </row>
    <row r="54" spans="2:44" s="16" customFormat="1" x14ac:dyDescent="0.25">
      <c r="B54" s="17">
        <v>35</v>
      </c>
      <c r="C54" s="17"/>
      <c r="D54" s="31"/>
      <c r="E54" s="32"/>
      <c r="F54" s="32"/>
      <c r="G54" s="32"/>
      <c r="H54" s="32"/>
      <c r="I54" s="32"/>
      <c r="J54" s="32"/>
      <c r="K54" s="32"/>
      <c r="L54" s="32"/>
      <c r="M54" s="33"/>
      <c r="N54" s="19"/>
      <c r="O54" s="19"/>
      <c r="P54" s="34"/>
      <c r="Q54" s="35"/>
      <c r="R54" s="36"/>
      <c r="S54" s="37">
        <f t="shared" si="1"/>
        <v>0</v>
      </c>
      <c r="T54" s="38"/>
      <c r="U54" s="39"/>
      <c r="V54" s="20"/>
      <c r="W54" s="18">
        <f t="shared" si="0"/>
        <v>0</v>
      </c>
      <c r="X54" s="21"/>
      <c r="Y54" s="21"/>
      <c r="Z54" s="21"/>
      <c r="AA54" s="21"/>
      <c r="AB54" s="21"/>
      <c r="AC54" s="21"/>
      <c r="AE54"/>
      <c r="AF54"/>
    </row>
    <row r="55" spans="2:44" s="16" customFormat="1" x14ac:dyDescent="0.25">
      <c r="B55" s="17">
        <v>36</v>
      </c>
      <c r="C55" s="17"/>
      <c r="D55" s="31"/>
      <c r="E55" s="32"/>
      <c r="F55" s="32"/>
      <c r="G55" s="32"/>
      <c r="H55" s="32"/>
      <c r="I55" s="32"/>
      <c r="J55" s="32"/>
      <c r="K55" s="32"/>
      <c r="L55" s="32"/>
      <c r="M55" s="33"/>
      <c r="N55" s="19"/>
      <c r="O55" s="19"/>
      <c r="P55" s="34"/>
      <c r="Q55" s="35"/>
      <c r="R55" s="36"/>
      <c r="S55" s="37">
        <f t="shared" si="1"/>
        <v>0</v>
      </c>
      <c r="T55" s="38"/>
      <c r="U55" s="39"/>
      <c r="V55" s="20"/>
      <c r="W55" s="18">
        <f t="shared" si="0"/>
        <v>0</v>
      </c>
      <c r="X55" s="21"/>
      <c r="Y55" s="21"/>
      <c r="Z55" s="21"/>
      <c r="AA55" s="21"/>
      <c r="AB55" s="21"/>
      <c r="AC55" s="21"/>
      <c r="AE55"/>
    </row>
    <row r="56" spans="2:44" s="16" customFormat="1" x14ac:dyDescent="0.25">
      <c r="B56" s="17">
        <v>37</v>
      </c>
      <c r="C56" s="17"/>
      <c r="D56" s="31"/>
      <c r="E56" s="32"/>
      <c r="F56" s="32"/>
      <c r="G56" s="32"/>
      <c r="H56" s="32"/>
      <c r="I56" s="32"/>
      <c r="J56" s="32"/>
      <c r="K56" s="32"/>
      <c r="L56" s="32"/>
      <c r="M56" s="33"/>
      <c r="N56" s="19"/>
      <c r="O56" s="19"/>
      <c r="P56" s="34"/>
      <c r="Q56" s="35"/>
      <c r="R56" s="36"/>
      <c r="S56" s="37">
        <f t="shared" si="1"/>
        <v>0</v>
      </c>
      <c r="T56" s="38"/>
      <c r="U56" s="39"/>
      <c r="V56" s="20"/>
      <c r="W56" s="18">
        <f t="shared" si="0"/>
        <v>0</v>
      </c>
      <c r="X56" s="21"/>
      <c r="Y56" s="21"/>
      <c r="Z56" s="21"/>
      <c r="AA56" s="21"/>
      <c r="AB56" s="21"/>
      <c r="AC56" s="21"/>
      <c r="AE56"/>
    </row>
    <row r="57" spans="2:44" s="16" customFormat="1" x14ac:dyDescent="0.25">
      <c r="B57" s="17">
        <v>38</v>
      </c>
      <c r="C57" s="17"/>
      <c r="D57" s="31"/>
      <c r="E57" s="32"/>
      <c r="F57" s="32"/>
      <c r="G57" s="32"/>
      <c r="H57" s="32"/>
      <c r="I57" s="32"/>
      <c r="J57" s="32"/>
      <c r="K57" s="32"/>
      <c r="L57" s="32"/>
      <c r="M57" s="33"/>
      <c r="N57" s="19"/>
      <c r="O57" s="19"/>
      <c r="P57" s="34"/>
      <c r="Q57" s="35"/>
      <c r="R57" s="36"/>
      <c r="S57" s="37">
        <f t="shared" si="1"/>
        <v>0</v>
      </c>
      <c r="T57" s="38"/>
      <c r="U57" s="39"/>
      <c r="V57" s="20"/>
      <c r="W57" s="18">
        <f t="shared" si="0"/>
        <v>0</v>
      </c>
      <c r="X57" s="21">
        <f>+$P57*X$19+$P57</f>
        <v>0</v>
      </c>
      <c r="Y57" s="21">
        <f>+$P57*Y$19+$P57</f>
        <v>0</v>
      </c>
      <c r="Z57" s="21">
        <f>+$P57*Z$19+$P57</f>
        <v>0</v>
      </c>
      <c r="AA57" s="21"/>
      <c r="AB57" s="21">
        <f>+$P57*AB$19+$P57</f>
        <v>0</v>
      </c>
      <c r="AC57" s="21">
        <f>+$P57*AC$19+$P57</f>
        <v>0</v>
      </c>
      <c r="AE57"/>
      <c r="AQ57" s="28"/>
    </row>
    <row r="58" spans="2:44" s="16" customFormat="1" x14ac:dyDescent="0.25">
      <c r="B58" s="17">
        <v>39</v>
      </c>
      <c r="C58" s="17"/>
      <c r="D58" s="31"/>
      <c r="E58" s="32"/>
      <c r="F58" s="32"/>
      <c r="G58" s="32"/>
      <c r="H58" s="32"/>
      <c r="I58" s="32"/>
      <c r="J58" s="32"/>
      <c r="K58" s="32"/>
      <c r="L58" s="32"/>
      <c r="M58" s="33"/>
      <c r="N58" s="19"/>
      <c r="O58" s="19"/>
      <c r="P58" s="34"/>
      <c r="Q58" s="35"/>
      <c r="R58" s="36"/>
      <c r="S58" s="37">
        <f t="shared" si="1"/>
        <v>0</v>
      </c>
      <c r="T58" s="38"/>
      <c r="U58" s="39"/>
      <c r="V58" s="20"/>
      <c r="W58" s="18">
        <f t="shared" si="0"/>
        <v>0</v>
      </c>
      <c r="X58" s="21"/>
      <c r="Y58" s="21"/>
      <c r="Z58" s="21"/>
      <c r="AA58" s="21"/>
      <c r="AB58" s="21"/>
      <c r="AC58" s="21"/>
      <c r="AE58"/>
    </row>
    <row r="59" spans="2:44" s="16" customFormat="1" x14ac:dyDescent="0.25">
      <c r="B59" s="17">
        <v>40</v>
      </c>
      <c r="C59" s="17"/>
      <c r="D59" s="31"/>
      <c r="E59" s="32"/>
      <c r="F59" s="32"/>
      <c r="G59" s="32"/>
      <c r="H59" s="32"/>
      <c r="I59" s="32"/>
      <c r="J59" s="32"/>
      <c r="K59" s="32"/>
      <c r="L59" s="32"/>
      <c r="M59" s="33"/>
      <c r="N59" s="19"/>
      <c r="O59" s="19"/>
      <c r="P59" s="34"/>
      <c r="Q59" s="35"/>
      <c r="R59" s="36"/>
      <c r="S59" s="37">
        <f t="shared" si="1"/>
        <v>0</v>
      </c>
      <c r="T59" s="38"/>
      <c r="U59" s="39"/>
      <c r="V59" s="20"/>
      <c r="W59" s="18">
        <f t="shared" si="0"/>
        <v>0</v>
      </c>
      <c r="X59" s="21"/>
      <c r="Y59" s="21"/>
      <c r="Z59" s="21"/>
      <c r="AA59" s="21"/>
      <c r="AB59" s="21"/>
      <c r="AC59" s="21"/>
      <c r="AE59"/>
    </row>
    <row r="60" spans="2:44" s="16" customFormat="1" x14ac:dyDescent="0.25">
      <c r="B60" s="17">
        <v>41</v>
      </c>
      <c r="C60" s="17"/>
      <c r="D60" s="69"/>
      <c r="E60" s="70" t="s">
        <v>27</v>
      </c>
      <c r="F60" s="70" t="s">
        <v>27</v>
      </c>
      <c r="G60" s="70" t="s">
        <v>27</v>
      </c>
      <c r="H60" s="70" t="s">
        <v>27</v>
      </c>
      <c r="I60" s="70" t="s">
        <v>27</v>
      </c>
      <c r="J60" s="70" t="s">
        <v>27</v>
      </c>
      <c r="K60" s="70" t="s">
        <v>27</v>
      </c>
      <c r="L60" s="70" t="s">
        <v>27</v>
      </c>
      <c r="M60" s="71" t="s">
        <v>27</v>
      </c>
      <c r="N60" s="30"/>
      <c r="O60" s="30"/>
      <c r="P60" s="34"/>
      <c r="Q60" s="35">
        <v>68.05</v>
      </c>
      <c r="R60" s="36">
        <v>68.05</v>
      </c>
      <c r="S60" s="37">
        <f t="shared" si="1"/>
        <v>0</v>
      </c>
      <c r="T60" s="38"/>
      <c r="U60" s="39"/>
      <c r="V60" s="20"/>
      <c r="W60" s="18">
        <f t="shared" si="0"/>
        <v>0</v>
      </c>
      <c r="X60" s="21"/>
      <c r="Y60" s="21"/>
      <c r="Z60" s="21"/>
      <c r="AA60" s="21"/>
      <c r="AB60" s="21"/>
      <c r="AC60" s="21"/>
      <c r="AE60"/>
    </row>
    <row r="61" spans="2:44" x14ac:dyDescent="0.25"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/>
      <c r="P61" s="13" t="s">
        <v>24</v>
      </c>
      <c r="Q61" s="12"/>
      <c r="R61" s="12"/>
      <c r="S61" s="54"/>
      <c r="T61" s="55"/>
      <c r="U61" s="56"/>
      <c r="V61" s="10"/>
      <c r="W61" s="11"/>
      <c r="X61" s="11"/>
      <c r="Y61" s="11"/>
      <c r="Z61" s="11"/>
      <c r="AA61" s="11"/>
      <c r="AB61" s="11"/>
      <c r="AC61" s="11"/>
    </row>
    <row r="62" spans="2:44" x14ac:dyDescent="0.25">
      <c r="B62" s="63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5"/>
      <c r="P62" s="13" t="s">
        <v>25</v>
      </c>
      <c r="Q62" s="12">
        <v>20</v>
      </c>
      <c r="R62" s="12"/>
      <c r="S62" s="54"/>
      <c r="T62" s="55"/>
      <c r="U62" s="56"/>
      <c r="V62" s="10"/>
      <c r="W62" s="11"/>
      <c r="X62" s="11"/>
      <c r="Y62" s="11"/>
      <c r="Z62" s="11"/>
      <c r="AA62" s="11"/>
      <c r="AB62" s="11"/>
      <c r="AC62" s="11"/>
    </row>
    <row r="63" spans="2:44" x14ac:dyDescent="0.25"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5"/>
      <c r="P63" s="13" t="s">
        <v>25</v>
      </c>
      <c r="Q63" s="12"/>
      <c r="R63" s="12"/>
      <c r="S63" s="54"/>
      <c r="T63" s="55"/>
      <c r="U63" s="56"/>
      <c r="V63" s="10"/>
      <c r="W63" s="11"/>
      <c r="X63" s="11"/>
      <c r="Y63" s="11"/>
      <c r="Z63" s="11"/>
      <c r="AA63" s="11"/>
      <c r="AB63" s="11"/>
      <c r="AC63" s="11"/>
    </row>
    <row r="64" spans="2:44" ht="80.25" customHeight="1" x14ac:dyDescent="0.25"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8"/>
      <c r="P64" s="57" t="s">
        <v>26</v>
      </c>
      <c r="Q64" s="58"/>
      <c r="R64" s="59"/>
      <c r="S64" s="54">
        <f>+S63+S62+S61</f>
        <v>0</v>
      </c>
      <c r="T64" s="55"/>
      <c r="U64" s="56"/>
      <c r="V64" s="10"/>
      <c r="W64" s="11"/>
      <c r="X64" s="11"/>
      <c r="Y64" s="11"/>
      <c r="Z64" s="11"/>
      <c r="AA64" s="11"/>
      <c r="AB64" s="11"/>
      <c r="AC64" s="11"/>
    </row>
    <row r="65" spans="4:19" x14ac:dyDescent="0.25"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</row>
    <row r="66" spans="4:19" x14ac:dyDescent="0.25">
      <c r="D66" s="40" t="s">
        <v>32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</row>
    <row r="67" spans="4:19" x14ac:dyDescent="0.25">
      <c r="D67" s="40" t="s">
        <v>8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</row>
    <row r="68" spans="4:19" x14ac:dyDescent="0.25">
      <c r="D68" s="40" t="s">
        <v>23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</row>
    <row r="69" spans="4:19" x14ac:dyDescent="0.25">
      <c r="D69" s="40" t="s">
        <v>7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</row>
    <row r="70" spans="4:19" x14ac:dyDescent="0.25"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4:19" x14ac:dyDescent="0.25"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4:19" x14ac:dyDescent="0.25"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4:19" x14ac:dyDescent="0.25"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81" spans="29:29" x14ac:dyDescent="0.25">
      <c r="AC81" s="1" t="s">
        <v>9</v>
      </c>
    </row>
    <row r="82" spans="29:29" x14ac:dyDescent="0.25">
      <c r="AC82" s="1" t="s">
        <v>10</v>
      </c>
    </row>
    <row r="83" spans="29:29" x14ac:dyDescent="0.25">
      <c r="AC83" s="1" t="s">
        <v>11</v>
      </c>
    </row>
    <row r="84" spans="29:29" x14ac:dyDescent="0.25">
      <c r="AC84" s="1" t="s">
        <v>12</v>
      </c>
    </row>
    <row r="85" spans="29:29" x14ac:dyDescent="0.25">
      <c r="AC85" s="1" t="s">
        <v>13</v>
      </c>
    </row>
    <row r="86" spans="29:29" x14ac:dyDescent="0.25">
      <c r="AC86" s="1" t="s">
        <v>14</v>
      </c>
    </row>
    <row r="87" spans="29:29" x14ac:dyDescent="0.25">
      <c r="AC87" s="1" t="s">
        <v>15</v>
      </c>
    </row>
    <row r="88" spans="29:29" x14ac:dyDescent="0.25">
      <c r="AC88" s="1" t="s">
        <v>16</v>
      </c>
    </row>
    <row r="89" spans="29:29" x14ac:dyDescent="0.25">
      <c r="AC89" s="1" t="s">
        <v>17</v>
      </c>
    </row>
    <row r="90" spans="29:29" x14ac:dyDescent="0.25">
      <c r="AC90" s="1" t="s">
        <v>18</v>
      </c>
    </row>
    <row r="91" spans="29:29" x14ac:dyDescent="0.25">
      <c r="AC91" s="1" t="s">
        <v>19</v>
      </c>
    </row>
    <row r="92" spans="29:29" x14ac:dyDescent="0.25">
      <c r="AC92" s="1" t="s">
        <v>20</v>
      </c>
    </row>
    <row r="93" spans="29:29" x14ac:dyDescent="0.25">
      <c r="AC93" s="1" t="s">
        <v>21</v>
      </c>
    </row>
  </sheetData>
  <mergeCells count="140">
    <mergeCell ref="D43:M43"/>
    <mergeCell ref="P43:R43"/>
    <mergeCell ref="S43:U43"/>
    <mergeCell ref="D44:M44"/>
    <mergeCell ref="P44:R44"/>
    <mergeCell ref="S44:U44"/>
    <mergeCell ref="D49:M49"/>
    <mergeCell ref="P49:R49"/>
    <mergeCell ref="S49:U49"/>
    <mergeCell ref="D47:M47"/>
    <mergeCell ref="P47:R47"/>
    <mergeCell ref="S47:U47"/>
    <mergeCell ref="D48:M48"/>
    <mergeCell ref="P48:R48"/>
    <mergeCell ref="S48:U48"/>
    <mergeCell ref="D45:M45"/>
    <mergeCell ref="P45:R45"/>
    <mergeCell ref="S45:U45"/>
    <mergeCell ref="D46:M46"/>
    <mergeCell ref="P46:R46"/>
    <mergeCell ref="S46:U46"/>
    <mergeCell ref="D41:M41"/>
    <mergeCell ref="P41:R41"/>
    <mergeCell ref="S41:U41"/>
    <mergeCell ref="D42:M42"/>
    <mergeCell ref="D36:M36"/>
    <mergeCell ref="P36:R36"/>
    <mergeCell ref="S36:U36"/>
    <mergeCell ref="D37:M37"/>
    <mergeCell ref="P37:R37"/>
    <mergeCell ref="S37:U37"/>
    <mergeCell ref="D38:M38"/>
    <mergeCell ref="P38:R38"/>
    <mergeCell ref="S38:U38"/>
    <mergeCell ref="D39:M39"/>
    <mergeCell ref="P39:R39"/>
    <mergeCell ref="S39:U39"/>
    <mergeCell ref="D40:M40"/>
    <mergeCell ref="P40:R40"/>
    <mergeCell ref="S40:U40"/>
    <mergeCell ref="D34:M34"/>
    <mergeCell ref="P34:R34"/>
    <mergeCell ref="S34:U34"/>
    <mergeCell ref="D35:M35"/>
    <mergeCell ref="P35:R35"/>
    <mergeCell ref="S35:U35"/>
    <mergeCell ref="D59:M59"/>
    <mergeCell ref="D60:M60"/>
    <mergeCell ref="D26:M26"/>
    <mergeCell ref="D27:M27"/>
    <mergeCell ref="D30:M30"/>
    <mergeCell ref="D31:M31"/>
    <mergeCell ref="D50:M50"/>
    <mergeCell ref="D51:M51"/>
    <mergeCell ref="D52:M52"/>
    <mergeCell ref="D54:M54"/>
    <mergeCell ref="D58:M58"/>
    <mergeCell ref="D29:M29"/>
    <mergeCell ref="D53:M53"/>
    <mergeCell ref="D28:M28"/>
    <mergeCell ref="D32:M32"/>
    <mergeCell ref="D33:M33"/>
    <mergeCell ref="P30:R30"/>
    <mergeCell ref="S30:U30"/>
    <mergeCell ref="D65:S65"/>
    <mergeCell ref="S64:U64"/>
    <mergeCell ref="S61:U61"/>
    <mergeCell ref="S62:U62"/>
    <mergeCell ref="S63:U63"/>
    <mergeCell ref="P64:R64"/>
    <mergeCell ref="B61:O64"/>
    <mergeCell ref="D66:S66"/>
    <mergeCell ref="D67:S67"/>
    <mergeCell ref="D68:S68"/>
    <mergeCell ref="D69:S69"/>
    <mergeCell ref="R16:U16"/>
    <mergeCell ref="R17:U17"/>
    <mergeCell ref="N19:O19"/>
    <mergeCell ref="S19:U19"/>
    <mergeCell ref="P19:R19"/>
    <mergeCell ref="D15:N18"/>
    <mergeCell ref="S22:U22"/>
    <mergeCell ref="S20:U20"/>
    <mergeCell ref="P21:R21"/>
    <mergeCell ref="S21:U21"/>
    <mergeCell ref="P29:R29"/>
    <mergeCell ref="S24:U24"/>
    <mergeCell ref="P27:R27"/>
    <mergeCell ref="S27:U27"/>
    <mergeCell ref="P28:R28"/>
    <mergeCell ref="S28:U28"/>
    <mergeCell ref="P56:R56"/>
    <mergeCell ref="S56:U56"/>
    <mergeCell ref="S23:U23"/>
    <mergeCell ref="P24:R24"/>
    <mergeCell ref="S31:U31"/>
    <mergeCell ref="P31:R31"/>
    <mergeCell ref="P51:R51"/>
    <mergeCell ref="S54:U54"/>
    <mergeCell ref="S25:U25"/>
    <mergeCell ref="S51:U51"/>
    <mergeCell ref="P52:R52"/>
    <mergeCell ref="S52:U52"/>
    <mergeCell ref="P50:R50"/>
    <mergeCell ref="S50:U50"/>
    <mergeCell ref="P54:R54"/>
    <mergeCell ref="S29:U29"/>
    <mergeCell ref="P26:R26"/>
    <mergeCell ref="S26:U26"/>
    <mergeCell ref="P53:R53"/>
    <mergeCell ref="S53:U53"/>
    <mergeCell ref="P32:R32"/>
    <mergeCell ref="S32:U32"/>
    <mergeCell ref="P33:R33"/>
    <mergeCell ref="S33:U33"/>
    <mergeCell ref="P42:R42"/>
    <mergeCell ref="S42:U42"/>
    <mergeCell ref="P55:R55"/>
    <mergeCell ref="S55:U55"/>
    <mergeCell ref="S58:U58"/>
    <mergeCell ref="P59:R59"/>
    <mergeCell ref="S59:U59"/>
    <mergeCell ref="P60:R60"/>
    <mergeCell ref="S60:U60"/>
    <mergeCell ref="P58:R58"/>
    <mergeCell ref="D57:M57"/>
    <mergeCell ref="P57:R57"/>
    <mergeCell ref="S57:U57"/>
    <mergeCell ref="D55:M55"/>
    <mergeCell ref="D56:M56"/>
    <mergeCell ref="D20:M20"/>
    <mergeCell ref="D21:M21"/>
    <mergeCell ref="D25:M25"/>
    <mergeCell ref="P25:R25"/>
    <mergeCell ref="P20:R20"/>
    <mergeCell ref="D24:M24"/>
    <mergeCell ref="P22:R22"/>
    <mergeCell ref="P23:R23"/>
    <mergeCell ref="D22:M22"/>
    <mergeCell ref="D23:M23"/>
  </mergeCells>
  <conditionalFormatting sqref="S20:AC60">
    <cfRule type="cellIs" dxfId="1" priority="1" operator="equal">
      <formula>0</formula>
    </cfRule>
  </conditionalFormatting>
  <conditionalFormatting sqref="AD21 V61:AC64">
    <cfRule type="cellIs" dxfId="0" priority="59" operator="equal">
      <formula>0</formula>
    </cfRule>
  </conditionalFormatting>
  <dataValidations count="1">
    <dataValidation type="custom" allowBlank="1" showInputMessage="1" showErrorMessage="1" sqref="S20:U60" xr:uid="{00000000-0002-0000-0000-000000000000}">
      <formula1>0</formula1>
    </dataValidation>
  </dataValidation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2025-01-18T13:27:23Z</dcterms:modified>
</cp:coreProperties>
</file>